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050" tabRatio="733" activeTab="0"/>
  </bookViews>
  <sheets>
    <sheet name="Geral" sheetId="1" r:id="rId1"/>
  </sheets>
  <definedNames>
    <definedName name="\s">#N/A</definedName>
    <definedName name="_Parse_Out" localSheetId="0" hidden="1">#REF!</definedName>
    <definedName name="_Parse_Out" hidden="1">#REF!</definedName>
    <definedName name="_xlnm.Print_Area" localSheetId="0">'Geral'!$A$1:$J$35</definedName>
    <definedName name="BASE_TOP" localSheetId="0">#REF!</definedName>
    <definedName name="BASE_TOP">#REF!</definedName>
    <definedName name="FASE" localSheetId="0">#REF!</definedName>
    <definedName name="FASE">#REF!</definedName>
    <definedName name="_xlnm.Print_Titles" localSheetId="0">'Geral'!$1:$4</definedName>
    <definedName name="Z_2BDB4972_9923_44FA_8EF6_D5982E9B6EB3_.wvu.FilterData" localSheetId="0" hidden="1">'Geral'!#REF!</definedName>
    <definedName name="Z_2BDB4972_9923_44FA_8EF6_D5982E9B6EB3_.wvu.PrintArea" localSheetId="0" hidden="1">'Geral'!$D$1:$I$4</definedName>
    <definedName name="Z_2BDB4972_9923_44FA_8EF6_D5982E9B6EB3_.wvu.PrintTitles" localSheetId="0" hidden="1">'Geral'!$1:$4</definedName>
    <definedName name="Z_D0181F41_85BF_446E_93BA_58B16F1FCC62_.wvu.FilterData" localSheetId="0" hidden="1">'Geral'!#REF!</definedName>
    <definedName name="Z_D0181F41_85BF_446E_93BA_58B16F1FCC62_.wvu.PrintArea" localSheetId="0" hidden="1">'Geral'!$D$1:$I$4</definedName>
    <definedName name="Z_D0181F41_85BF_446E_93BA_58B16F1FCC62_.wvu.PrintTitles" localSheetId="0" hidden="1">'Geral'!$1:$4</definedName>
  </definedNames>
  <calcPr fullCalcOnLoad="1" fullPrecision="0"/>
</workbook>
</file>

<file path=xl/sharedStrings.xml><?xml version="1.0" encoding="utf-8"?>
<sst xmlns="http://schemas.openxmlformats.org/spreadsheetml/2006/main" count="82" uniqueCount="68">
  <si>
    <t>TOTAL GERAL</t>
  </si>
  <si>
    <t>LOCAL</t>
  </si>
  <si>
    <t>DATA</t>
  </si>
  <si>
    <t>Usina Passo Ajuricaba - Demei Geração – 19.462.106/0001-35</t>
  </si>
  <si>
    <t>INPLAN Assessoria LTDA - 06.303.203/0001-33</t>
  </si>
  <si>
    <t>Cortina de Concreto pré-fabricado, autoportante e móvel.</t>
  </si>
  <si>
    <t>Descrição</t>
  </si>
  <si>
    <t>Item</t>
  </si>
  <si>
    <t>Cod. SINAPI</t>
  </si>
  <si>
    <t>1.0</t>
  </si>
  <si>
    <t>Quantidade</t>
  </si>
  <si>
    <t>Unidade</t>
  </si>
  <si>
    <t>Valor Unitário</t>
  </si>
  <si>
    <t>Valor Total Item</t>
  </si>
  <si>
    <t>2.0</t>
  </si>
  <si>
    <t>m</t>
  </si>
  <si>
    <t>m3</t>
  </si>
  <si>
    <t>3.0</t>
  </si>
  <si>
    <t>PILAR PRÉ MOLDADO</t>
  </si>
  <si>
    <t>4.0</t>
  </si>
  <si>
    <t>unid.</t>
  </si>
  <si>
    <t>Escavação Manual</t>
  </si>
  <si>
    <t>Corte em concreto, com cortadora com disco diamantado. (serra mármore)</t>
  </si>
  <si>
    <t>1.1</t>
  </si>
  <si>
    <t>1.2</t>
  </si>
  <si>
    <t>1.3</t>
  </si>
  <si>
    <t>1.4</t>
  </si>
  <si>
    <t>Demolição de Piso de concreto, para instalação de fundação tipo cálice.</t>
  </si>
  <si>
    <t>Limpeza de Solo, com descarga em local próximo.</t>
  </si>
  <si>
    <t>SERVIÇOS PRELIMINARES - escavações e preparo do solo para instalação da fundação</t>
  </si>
  <si>
    <t>N.C.</t>
  </si>
  <si>
    <t>3.1</t>
  </si>
  <si>
    <t>3.2</t>
  </si>
  <si>
    <t>Carga, Manobra e Descarga de pilar pré-moldado com caminhão carroceria com guindaste (Munck)</t>
  </si>
  <si>
    <t>4.1</t>
  </si>
  <si>
    <t>km</t>
  </si>
  <si>
    <t>Carga, Manobra e Descarga de placa pré-moldado com caminhão carroceria com guindaste (Munck)</t>
  </si>
  <si>
    <t>PLACA DE CONCRETO PRÉ-MOLDADA</t>
  </si>
  <si>
    <t>2.1</t>
  </si>
  <si>
    <t xml:space="preserve">FUNDAÇÃO DE ENCAIXE - TIPO "CÁLICE", com seção externa de 73x53 cm, altura externa de 1,15 m. Com seção interna, para encaixe do pilar de 43x23 cm e altura interna de 1 m. Com paredes de 15 cm, sendo a abertura superior 3 cm (1,5 cm para cada lado) maior que o pilar. Com armadura composta por aço 12,5 mm a cada 10 cm e um estribo de 5 mm a cada 10 cm. </t>
  </si>
  <si>
    <t>2.2</t>
  </si>
  <si>
    <t>2.3</t>
  </si>
  <si>
    <t>4.2</t>
  </si>
  <si>
    <t>Responsável Técnico: Engº Civil João H. Pasquali</t>
  </si>
  <si>
    <t>CREA: RS 166.159</t>
  </si>
  <si>
    <t>PILAR PRÉ MOLDADO, altura de 4,75 m com seção mista, sendo 1m 20x40 cm e no restante com encaixo na face de menor dimensão para placa de concreto com espessura de 8 cm. Composto com armadura de 6 barras de 12,5 mm e estribos de 5 mm a cada 10 cm. Deverá poussir um ganhco de aço 16 mm no topo do pilar para movimentações posteriores.</t>
  </si>
  <si>
    <t>PLACA DE CONCRETO PRÉ-MOLDADA, nas dimensões de 1,25 m de altura, 3,75 m de largura e 8 cm. Composto com uma malha dupla de tela pop de 5 mm 10x10 cm, quatro reforços de 12,5 mm e dois ganchos laterais para movimentações posteriores</t>
  </si>
  <si>
    <t>2.4</t>
  </si>
  <si>
    <t>5.0</t>
  </si>
  <si>
    <t>5.1</t>
  </si>
  <si>
    <t>5.2</t>
  </si>
  <si>
    <t>ESTACA DE CONCRETO ARMADO, com diametro de 50 cm, profundidade de 2 m, composta de 6 barras de aço 12,5mm e estribos a cada 10 cm. Com esperas para "cálice"</t>
  </si>
  <si>
    <t>Total</t>
  </si>
  <si>
    <t>Corte e dobra de aço CA-50, diâmetro de 12,5mm.</t>
  </si>
  <si>
    <t>kg</t>
  </si>
  <si>
    <t>Corte e dobra de aço CA-50, diâmetro de 5,0mm.</t>
  </si>
  <si>
    <t>Armação de estrutura convencional utilizando aço CA-50, diâmetro de 12,5mm.</t>
  </si>
  <si>
    <t>Armação de estrutura convencional utilizando aço CA-50, diâmetro de 5,0mm.</t>
  </si>
  <si>
    <t>Concreto FCK 30</t>
  </si>
  <si>
    <t>2.5</t>
  </si>
  <si>
    <t>Carga, Manobra e Descarga de "cálice" pré-moldado com caminhão carroceria com guindaste (Munck)</t>
  </si>
  <si>
    <t>FUNDAÇÃO TIPO "CÁLICE"</t>
  </si>
  <si>
    <t>Aço de diametro 12,5 mm</t>
  </si>
  <si>
    <t>Aço de diametro 5,0 mm</t>
  </si>
  <si>
    <t>2.6</t>
  </si>
  <si>
    <t>2.7</t>
  </si>
  <si>
    <t>barra</t>
  </si>
  <si>
    <t>BDI 24,33%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</si>
</sst>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_(&quot;Cr$&quot;* #,##0.00_);_(&quot;Cr$&quot;* \(#,##0.00\);_(&quot;Cr$&quot;* &quot;-&quot;??_);_(@_)"/>
    <numFmt numFmtId="185" formatCode="&quot;R$ &quot;#,##0.00"/>
    <numFmt numFmtId="186" formatCode="0.0000"/>
    <numFmt numFmtId="187" formatCode="#,##0.00_ ;[Red]\-#,##0.00\ "/>
    <numFmt numFmtId="188" formatCode="[$-416]d\ \ mmmm\,\ yyyy;@"/>
    <numFmt numFmtId="189" formatCode="#,##0.000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"/>
    <numFmt numFmtId="195" formatCode="_-[$R$-416]\ * #,##0.00_-;\-[$R$-416]\ * #,##0.00_-;_-[$R$-416]\ * &quot;-&quot;??_-;_-@_-"/>
    <numFmt numFmtId="196" formatCode="_([$R$-416]\ * #,##0.00_);_([$R$-416]\ * \(#,##0.00\);_([$R$-416]\ * &quot;-&quot;??_);_(@_)"/>
    <numFmt numFmtId="197" formatCode="&quot;R$&quot;#,##0.00"/>
    <numFmt numFmtId="198" formatCode="&quot;R$&quot;\ #,##0.00"/>
    <numFmt numFmtId="199" formatCode="#,##0.00;[Red]#,##0.00"/>
    <numFmt numFmtId="200" formatCode="_-[$R$-416]\ * #,##0.00_ ;_-[$R$-416]\ * \-#,##0.00\ ;_-[$R$-416]\ * &quot;-&quot;??_ ;_-@_ "/>
    <numFmt numFmtId="201" formatCode="&quot;R$&quot;#,##0.00;[Red]&quot;R$&quot;#,##0.00"/>
    <numFmt numFmtId="202" formatCode="_-[$R$-416]* #,##0.00_-;\-[$R$-416]* #,##0.00_-;_-[$R$-416]* &quot;-&quot;??_-;_-@_-"/>
    <numFmt numFmtId="203" formatCode="[$-416]dddd\,\ d&quot; de &quot;mmmm&quot; de &quot;yyyy"/>
    <numFmt numFmtId="204" formatCode="_(* #,##0.00_);_(* \(#,##0.00\);_(* \-??_);_(@_)"/>
  </numFmts>
  <fonts count="51">
    <font>
      <sz val="10"/>
      <name val="Arial"/>
      <family val="2"/>
    </font>
    <font>
      <sz val="11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187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5" fontId="2" fillId="33" borderId="11" xfId="46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85" fontId="14" fillId="33" borderId="0" xfId="46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87" fontId="2" fillId="33" borderId="18" xfId="0" applyNumberFormat="1" applyFont="1" applyFill="1" applyBorder="1" applyAlignment="1">
      <alignment horizontal="center" vertical="center" wrapText="1"/>
    </xf>
    <xf numFmtId="2" fontId="0" fillId="34" borderId="19" xfId="0" applyNumberFormat="1" applyFont="1" applyFill="1" applyBorder="1" applyAlignment="1">
      <alignment horizontal="center" vertical="center"/>
    </xf>
    <xf numFmtId="44" fontId="0" fillId="34" borderId="19" xfId="0" applyNumberFormat="1" applyFont="1" applyFill="1" applyBorder="1" applyAlignment="1">
      <alignment horizontal="center" vertical="center"/>
    </xf>
    <xf numFmtId="44" fontId="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01" fontId="0" fillId="34" borderId="19" xfId="0" applyNumberFormat="1" applyFont="1" applyFill="1" applyBorder="1" applyAlignment="1">
      <alignment horizontal="center" vertical="center" wrapText="1"/>
    </xf>
    <xf numFmtId="0" fontId="0" fillId="0" borderId="19" xfId="50" applyFont="1" applyFill="1" applyBorder="1" applyAlignment="1" applyProtection="1">
      <alignment horizontal="left" vertical="center" wrapText="1"/>
      <protection hidden="1"/>
    </xf>
    <xf numFmtId="0" fontId="0" fillId="0" borderId="20" xfId="5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>
      <alignment horizontal="center" vertical="center" wrapText="1"/>
    </xf>
    <xf numFmtId="0" fontId="18" fillId="33" borderId="19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0" fontId="0" fillId="0" borderId="20" xfId="50" applyNumberFormat="1" applyFont="1" applyFill="1" applyBorder="1" applyAlignment="1" applyProtection="1">
      <alignment horizontal="center" vertical="center" wrapText="1"/>
      <protection hidden="1"/>
    </xf>
    <xf numFmtId="1" fontId="0" fillId="0" borderId="19" xfId="50" applyNumberFormat="1" applyFont="1" applyFill="1" applyBorder="1" applyAlignment="1" applyProtection="1">
      <alignment horizontal="center" vertical="center" wrapText="1"/>
      <protection hidden="1"/>
    </xf>
    <xf numFmtId="1" fontId="0" fillId="0" borderId="19" xfId="50" applyNumberFormat="1" applyFont="1" applyFill="1" applyBorder="1" applyAlignment="1" applyProtection="1">
      <alignment horizontal="center" vertical="center" wrapText="1"/>
      <protection hidden="1"/>
    </xf>
    <xf numFmtId="1" fontId="0" fillId="0" borderId="19" xfId="51" applyNumberFormat="1" applyFont="1" applyFill="1" applyBorder="1" applyAlignment="1" applyProtection="1">
      <alignment horizontal="center" vertical="center" wrapText="1"/>
      <protection hidden="1"/>
    </xf>
    <xf numFmtId="49" fontId="18" fillId="33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44" fontId="13" fillId="0" borderId="19" xfId="0" applyNumberFormat="1" applyFont="1" applyFill="1" applyBorder="1" applyAlignment="1">
      <alignment vertical="center" wrapText="1"/>
    </xf>
    <xf numFmtId="187" fontId="2" fillId="33" borderId="2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85" fontId="2" fillId="33" borderId="0" xfId="46" applyNumberFormat="1" applyFont="1" applyFill="1" applyBorder="1" applyAlignment="1">
      <alignment horizontal="center" vertical="center" wrapText="1"/>
    </xf>
    <xf numFmtId="185" fontId="2" fillId="33" borderId="10" xfId="46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5" fontId="2" fillId="33" borderId="19" xfId="46" applyNumberFormat="1" applyFont="1" applyFill="1" applyBorder="1" applyAlignment="1">
      <alignment horizontal="center" vertical="center" wrapText="1"/>
    </xf>
    <xf numFmtId="185" fontId="3" fillId="2" borderId="19" xfId="46" applyNumberFormat="1" applyFont="1" applyFill="1" applyBorder="1" applyAlignment="1">
      <alignment horizontal="center" vertical="center" wrapText="1"/>
    </xf>
    <xf numFmtId="185" fontId="3" fillId="33" borderId="19" xfId="46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85" fontId="2" fillId="33" borderId="23" xfId="46" applyNumberFormat="1" applyFont="1" applyFill="1" applyBorder="1" applyAlignment="1">
      <alignment horizontal="center" vertical="center" wrapText="1"/>
    </xf>
    <xf numFmtId="185" fontId="2" fillId="33" borderId="24" xfId="46" applyNumberFormat="1" applyFont="1" applyFill="1" applyBorder="1" applyAlignment="1">
      <alignment horizontal="center" vertical="center" wrapText="1"/>
    </xf>
    <xf numFmtId="185" fontId="2" fillId="33" borderId="25" xfId="46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2" fillId="33" borderId="26" xfId="0" applyNumberFormat="1" applyFont="1" applyFill="1" applyBorder="1" applyAlignment="1">
      <alignment horizontal="center" vertical="center" wrapText="1"/>
    </xf>
    <xf numFmtId="187" fontId="2" fillId="33" borderId="27" xfId="0" applyNumberFormat="1" applyFont="1" applyFill="1" applyBorder="1" applyAlignment="1">
      <alignment horizontal="center" vertical="center" wrapText="1"/>
    </xf>
    <xf numFmtId="187" fontId="2" fillId="33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4" fontId="3" fillId="33" borderId="2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4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tabSelected="1" zoomScale="80" zoomScaleNormal="80" zoomScaleSheetLayoutView="66" zoomScalePageLayoutView="0" workbookViewId="0" topLeftCell="A25">
      <selection activeCell="I30" sqref="I30"/>
    </sheetView>
  </sheetViews>
  <sheetFormatPr defaultColWidth="11.421875" defaultRowHeight="12.75"/>
  <cols>
    <col min="1" max="1" width="1.7109375" style="8" customWidth="1"/>
    <col min="2" max="2" width="2.28125" style="2" customWidth="1"/>
    <col min="3" max="3" width="6.8515625" style="2" bestFit="1" customWidth="1"/>
    <col min="4" max="4" width="18.140625" style="2" customWidth="1"/>
    <col min="5" max="5" width="93.7109375" style="12" customWidth="1"/>
    <col min="6" max="6" width="18.421875" style="13" bestFit="1" customWidth="1"/>
    <col min="7" max="7" width="15.00390625" style="14" bestFit="1" customWidth="1"/>
    <col min="8" max="8" width="20.7109375" style="15" customWidth="1"/>
    <col min="9" max="9" width="20.8515625" style="15" customWidth="1"/>
    <col min="10" max="10" width="2.421875" style="2" customWidth="1"/>
    <col min="11" max="11" width="26.421875" style="2" customWidth="1"/>
    <col min="12" max="12" width="12.00390625" style="8" bestFit="1" customWidth="1"/>
    <col min="13" max="13" width="21.140625" style="8" bestFit="1" customWidth="1"/>
    <col min="14" max="14" width="11.421875" style="8" customWidth="1"/>
    <col min="15" max="15" width="13.28125" style="8" bestFit="1" customWidth="1"/>
    <col min="16" max="16384" width="11.421875" style="8" customWidth="1"/>
  </cols>
  <sheetData>
    <row r="1" spans="1:11" ht="18.75" customHeight="1" thickBot="1">
      <c r="A1" s="7"/>
      <c r="B1" s="21"/>
      <c r="C1" s="22"/>
      <c r="D1" s="22"/>
      <c r="E1" s="22"/>
      <c r="F1" s="23"/>
      <c r="G1" s="24"/>
      <c r="H1" s="24"/>
      <c r="I1" s="25"/>
      <c r="J1" s="6"/>
      <c r="K1" s="4"/>
    </row>
    <row r="2" spans="1:11" ht="30" customHeight="1" thickBot="1">
      <c r="A2" s="7"/>
      <c r="B2" s="21"/>
      <c r="C2" s="65" t="s">
        <v>4</v>
      </c>
      <c r="D2" s="65"/>
      <c r="E2" s="65"/>
      <c r="F2" s="65"/>
      <c r="G2" s="65"/>
      <c r="H2" s="65"/>
      <c r="I2" s="65"/>
      <c r="J2" s="6"/>
      <c r="K2" s="4"/>
    </row>
    <row r="3" spans="1:11" s="10" customFormat="1" ht="28.5" customHeight="1" thickBot="1">
      <c r="A3" s="17"/>
      <c r="B3" s="26"/>
      <c r="C3" s="66" t="s">
        <v>1</v>
      </c>
      <c r="D3" s="66"/>
      <c r="E3" s="36" t="s">
        <v>3</v>
      </c>
      <c r="F3" s="75" t="s">
        <v>2</v>
      </c>
      <c r="G3" s="76"/>
      <c r="H3" s="77">
        <v>44691</v>
      </c>
      <c r="I3" s="76"/>
      <c r="J3" s="9"/>
      <c r="K3" s="3"/>
    </row>
    <row r="4" spans="1:11" s="11" customFormat="1" ht="27.75" customHeight="1" thickBot="1">
      <c r="A4" s="18"/>
      <c r="B4" s="27"/>
      <c r="C4" s="66" t="s">
        <v>5</v>
      </c>
      <c r="D4" s="66"/>
      <c r="E4" s="66"/>
      <c r="F4" s="66"/>
      <c r="G4" s="66"/>
      <c r="H4" s="66"/>
      <c r="I4" s="66"/>
      <c r="J4" s="1"/>
      <c r="K4" s="5"/>
    </row>
    <row r="5" spans="1:11" ht="24" customHeight="1" thickBot="1">
      <c r="A5" s="19"/>
      <c r="B5" s="29"/>
      <c r="C5" s="43" t="s">
        <v>7</v>
      </c>
      <c r="D5" s="47" t="s">
        <v>8</v>
      </c>
      <c r="E5" s="41" t="s">
        <v>6</v>
      </c>
      <c r="F5" s="45" t="s">
        <v>10</v>
      </c>
      <c r="G5" s="42" t="s">
        <v>11</v>
      </c>
      <c r="H5" s="46" t="s">
        <v>12</v>
      </c>
      <c r="I5" s="46" t="s">
        <v>13</v>
      </c>
      <c r="J5" s="16"/>
      <c r="K5" s="8"/>
    </row>
    <row r="6" spans="1:11" ht="18" customHeight="1" thickBot="1">
      <c r="A6" s="19"/>
      <c r="B6" s="29"/>
      <c r="C6" s="44" t="s">
        <v>9</v>
      </c>
      <c r="D6" s="48"/>
      <c r="E6" s="40" t="s">
        <v>29</v>
      </c>
      <c r="F6" s="37"/>
      <c r="G6" s="38"/>
      <c r="H6" s="35"/>
      <c r="I6" s="35"/>
      <c r="J6" s="16"/>
      <c r="K6" s="8"/>
    </row>
    <row r="7" spans="1:11" ht="15.75" customHeight="1" thickBot="1">
      <c r="A7" s="19"/>
      <c r="B7" s="29"/>
      <c r="C7" s="51" t="s">
        <v>23</v>
      </c>
      <c r="D7" s="49" t="s">
        <v>30</v>
      </c>
      <c r="E7" s="40" t="s">
        <v>22</v>
      </c>
      <c r="F7" s="37">
        <v>2.52</v>
      </c>
      <c r="G7" s="38" t="s">
        <v>15</v>
      </c>
      <c r="H7" s="35">
        <v>45</v>
      </c>
      <c r="I7" s="35">
        <f>H7*F7</f>
        <v>113.4</v>
      </c>
      <c r="J7" s="16"/>
      <c r="K7" s="8"/>
    </row>
    <row r="8" spans="1:11" ht="27.75" thickBot="1">
      <c r="A8" s="19"/>
      <c r="B8" s="29"/>
      <c r="C8" s="51" t="s">
        <v>24</v>
      </c>
      <c r="D8" s="48">
        <v>97626</v>
      </c>
      <c r="E8" s="40" t="s">
        <v>27</v>
      </c>
      <c r="F8" s="37">
        <v>0.15</v>
      </c>
      <c r="G8" s="38" t="s">
        <v>16</v>
      </c>
      <c r="H8" s="35">
        <v>475.29</v>
      </c>
      <c r="I8" s="35">
        <f>H8*F8</f>
        <v>71.29</v>
      </c>
      <c r="J8" s="16"/>
      <c r="K8" s="8"/>
    </row>
    <row r="9" spans="1:11" ht="27.75" thickBot="1">
      <c r="A9" s="19"/>
      <c r="B9" s="29"/>
      <c r="C9" s="51" t="s">
        <v>25</v>
      </c>
      <c r="D9" s="48">
        <v>96526</v>
      </c>
      <c r="E9" s="40" t="s">
        <v>21</v>
      </c>
      <c r="F9" s="37">
        <v>2.5</v>
      </c>
      <c r="G9" s="38" t="s">
        <v>16</v>
      </c>
      <c r="H9" s="35">
        <v>238.19</v>
      </c>
      <c r="I9" s="35">
        <f>H9*F9</f>
        <v>595.48</v>
      </c>
      <c r="J9" s="16"/>
      <c r="K9" s="8"/>
    </row>
    <row r="10" spans="1:11" ht="27.75" thickBot="1">
      <c r="A10" s="19"/>
      <c r="B10" s="29"/>
      <c r="C10" s="51" t="s">
        <v>26</v>
      </c>
      <c r="D10" s="49" t="s">
        <v>30</v>
      </c>
      <c r="E10" s="40" t="s">
        <v>28</v>
      </c>
      <c r="F10" s="37">
        <v>4</v>
      </c>
      <c r="G10" s="38" t="s">
        <v>16</v>
      </c>
      <c r="H10" s="35">
        <v>150</v>
      </c>
      <c r="I10" s="35">
        <f>H10*F10</f>
        <v>600</v>
      </c>
      <c r="J10" s="16"/>
      <c r="K10" s="8"/>
    </row>
    <row r="11" spans="1:11" ht="24" customHeight="1" thickBot="1">
      <c r="A11" s="19"/>
      <c r="B11" s="29"/>
      <c r="C11" s="44" t="s">
        <v>14</v>
      </c>
      <c r="D11" s="48"/>
      <c r="E11" s="40" t="s">
        <v>51</v>
      </c>
      <c r="F11" s="37"/>
      <c r="G11" s="38"/>
      <c r="H11" s="35"/>
      <c r="I11" s="35"/>
      <c r="J11" s="16"/>
      <c r="K11" s="8"/>
    </row>
    <row r="12" spans="1:11" ht="24" customHeight="1" thickBot="1">
      <c r="A12" s="19"/>
      <c r="B12" s="29"/>
      <c r="C12" s="51" t="s">
        <v>38</v>
      </c>
      <c r="D12" s="49" t="s">
        <v>30</v>
      </c>
      <c r="E12" s="40" t="s">
        <v>62</v>
      </c>
      <c r="F12" s="37">
        <v>3</v>
      </c>
      <c r="G12" s="38" t="s">
        <v>66</v>
      </c>
      <c r="H12" s="35">
        <v>120</v>
      </c>
      <c r="I12" s="35">
        <f aca="true" t="shared" si="0" ref="I12:I18">H12*F12</f>
        <v>360</v>
      </c>
      <c r="J12" s="16"/>
      <c r="K12" s="8"/>
    </row>
    <row r="13" spans="1:11" ht="24" customHeight="1" thickBot="1">
      <c r="A13" s="19"/>
      <c r="B13" s="29"/>
      <c r="C13" s="51" t="s">
        <v>40</v>
      </c>
      <c r="D13" s="49" t="s">
        <v>30</v>
      </c>
      <c r="E13" s="40" t="s">
        <v>63</v>
      </c>
      <c r="F13" s="37">
        <v>18</v>
      </c>
      <c r="G13" s="38" t="s">
        <v>66</v>
      </c>
      <c r="H13" s="35">
        <v>27</v>
      </c>
      <c r="I13" s="35">
        <f t="shared" si="0"/>
        <v>486</v>
      </c>
      <c r="J13" s="16"/>
      <c r="K13" s="8"/>
    </row>
    <row r="14" spans="1:11" ht="24" customHeight="1" thickBot="1">
      <c r="A14" s="19"/>
      <c r="B14" s="29"/>
      <c r="C14" s="51" t="s">
        <v>41</v>
      </c>
      <c r="D14" s="48">
        <v>92791</v>
      </c>
      <c r="E14" s="40" t="s">
        <v>53</v>
      </c>
      <c r="F14" s="37">
        <v>41</v>
      </c>
      <c r="G14" s="38" t="s">
        <v>54</v>
      </c>
      <c r="H14" s="35">
        <v>8.57</v>
      </c>
      <c r="I14" s="35">
        <f t="shared" si="0"/>
        <v>351.37</v>
      </c>
      <c r="J14" s="16"/>
      <c r="K14" s="8"/>
    </row>
    <row r="15" spans="1:11" ht="24" customHeight="1" thickBot="1">
      <c r="A15" s="19"/>
      <c r="B15" s="29"/>
      <c r="C15" s="51" t="s">
        <v>47</v>
      </c>
      <c r="D15" s="48">
        <v>92795</v>
      </c>
      <c r="E15" s="40" t="s">
        <v>55</v>
      </c>
      <c r="F15" s="37">
        <v>14</v>
      </c>
      <c r="G15" s="38" t="s">
        <v>54</v>
      </c>
      <c r="H15" s="35">
        <v>11.6</v>
      </c>
      <c r="I15" s="35">
        <f t="shared" si="0"/>
        <v>162.4</v>
      </c>
      <c r="J15" s="16"/>
      <c r="K15" s="8"/>
    </row>
    <row r="16" spans="1:11" ht="24" customHeight="1" thickBot="1">
      <c r="A16" s="19"/>
      <c r="B16" s="29"/>
      <c r="C16" s="51" t="s">
        <v>59</v>
      </c>
      <c r="D16" s="48">
        <v>92779</v>
      </c>
      <c r="E16" s="40" t="s">
        <v>56</v>
      </c>
      <c r="F16" s="37">
        <v>41</v>
      </c>
      <c r="G16" s="38" t="s">
        <v>54</v>
      </c>
      <c r="H16" s="35">
        <v>10.83</v>
      </c>
      <c r="I16" s="35">
        <f t="shared" si="0"/>
        <v>444.03</v>
      </c>
      <c r="J16" s="16"/>
      <c r="K16" s="8"/>
    </row>
    <row r="17" spans="1:11" ht="24" customHeight="1" thickBot="1">
      <c r="A17" s="19"/>
      <c r="B17" s="29"/>
      <c r="C17" s="51" t="s">
        <v>64</v>
      </c>
      <c r="D17" s="48">
        <v>92775</v>
      </c>
      <c r="E17" s="40" t="s">
        <v>57</v>
      </c>
      <c r="F17" s="37">
        <v>14</v>
      </c>
      <c r="G17" s="38" t="s">
        <v>54</v>
      </c>
      <c r="H17" s="35">
        <v>16.52</v>
      </c>
      <c r="I17" s="35">
        <f t="shared" si="0"/>
        <v>231.28</v>
      </c>
      <c r="J17" s="16"/>
      <c r="K17" s="8"/>
    </row>
    <row r="18" spans="1:11" ht="24" customHeight="1" thickBot="1">
      <c r="A18" s="19"/>
      <c r="B18" s="29"/>
      <c r="C18" s="51" t="s">
        <v>65</v>
      </c>
      <c r="D18" s="48">
        <v>97096</v>
      </c>
      <c r="E18" s="40" t="s">
        <v>58</v>
      </c>
      <c r="F18" s="37">
        <v>2.5</v>
      </c>
      <c r="G18" s="38" t="s">
        <v>16</v>
      </c>
      <c r="H18" s="35">
        <v>545</v>
      </c>
      <c r="I18" s="35">
        <f t="shared" si="0"/>
        <v>1362.5</v>
      </c>
      <c r="J18" s="16"/>
      <c r="K18" s="8"/>
    </row>
    <row r="19" spans="1:11" ht="24" customHeight="1" thickBot="1">
      <c r="A19" s="19"/>
      <c r="B19" s="29"/>
      <c r="C19" s="44" t="s">
        <v>17</v>
      </c>
      <c r="D19" s="48"/>
      <c r="E19" s="40" t="s">
        <v>61</v>
      </c>
      <c r="F19" s="37"/>
      <c r="G19" s="38"/>
      <c r="H19" s="35"/>
      <c r="I19" s="35"/>
      <c r="J19" s="16"/>
      <c r="K19" s="8"/>
    </row>
    <row r="20" spans="1:11" ht="51.75" thickBot="1">
      <c r="A20" s="19"/>
      <c r="B20" s="29"/>
      <c r="C20" s="51" t="s">
        <v>31</v>
      </c>
      <c r="D20" s="48">
        <v>97737</v>
      </c>
      <c r="E20" s="40" t="s">
        <v>39</v>
      </c>
      <c r="F20" s="52">
        <v>2</v>
      </c>
      <c r="G20" s="38" t="s">
        <v>20</v>
      </c>
      <c r="H20" s="35">
        <v>1500</v>
      </c>
      <c r="I20" s="35">
        <f>H20*F20</f>
        <v>3000</v>
      </c>
      <c r="J20" s="16"/>
      <c r="K20" s="8"/>
    </row>
    <row r="21" spans="1:11" ht="27.75" thickBot="1">
      <c r="A21" s="19"/>
      <c r="B21" s="29"/>
      <c r="C21" s="51" t="s">
        <v>32</v>
      </c>
      <c r="D21" s="48">
        <v>101009</v>
      </c>
      <c r="E21" s="40" t="s">
        <v>60</v>
      </c>
      <c r="F21" s="33">
        <v>22</v>
      </c>
      <c r="G21" s="39" t="s">
        <v>35</v>
      </c>
      <c r="H21" s="34">
        <v>36.47</v>
      </c>
      <c r="I21" s="35">
        <f>H21*F21</f>
        <v>802.34</v>
      </c>
      <c r="J21" s="16"/>
      <c r="K21" s="8"/>
    </row>
    <row r="22" spans="1:11" ht="27.75" thickBot="1">
      <c r="A22" s="19"/>
      <c r="B22" s="29"/>
      <c r="C22" s="44" t="s">
        <v>19</v>
      </c>
      <c r="D22" s="48"/>
      <c r="E22" s="40" t="s">
        <v>18</v>
      </c>
      <c r="F22" s="37"/>
      <c r="G22" s="38"/>
      <c r="H22" s="35"/>
      <c r="I22" s="35"/>
      <c r="J22" s="16"/>
      <c r="K22" s="8"/>
    </row>
    <row r="23" spans="1:11" ht="51.75" thickBot="1">
      <c r="A23" s="19"/>
      <c r="B23" s="29"/>
      <c r="C23" s="51" t="s">
        <v>34</v>
      </c>
      <c r="D23" s="48">
        <v>97737</v>
      </c>
      <c r="E23" s="40" t="s">
        <v>45</v>
      </c>
      <c r="F23" s="37">
        <v>2</v>
      </c>
      <c r="G23" s="38" t="s">
        <v>20</v>
      </c>
      <c r="H23" s="35">
        <v>1650</v>
      </c>
      <c r="I23" s="35">
        <f>H23*F23</f>
        <v>3300</v>
      </c>
      <c r="J23" s="16"/>
      <c r="K23" s="8"/>
    </row>
    <row r="24" spans="1:11" ht="27.75" thickBot="1">
      <c r="A24" s="19"/>
      <c r="B24" s="29"/>
      <c r="C24" s="51" t="s">
        <v>42</v>
      </c>
      <c r="D24" s="48">
        <v>101009</v>
      </c>
      <c r="E24" s="40" t="s">
        <v>33</v>
      </c>
      <c r="F24" s="37">
        <v>22</v>
      </c>
      <c r="G24" s="38" t="s">
        <v>35</v>
      </c>
      <c r="H24" s="35">
        <v>36.47</v>
      </c>
      <c r="I24" s="35">
        <f>H24*F24</f>
        <v>802.34</v>
      </c>
      <c r="J24" s="16"/>
      <c r="K24" s="8"/>
    </row>
    <row r="25" spans="1:11" ht="27.75" thickBot="1">
      <c r="A25" s="19"/>
      <c r="B25" s="29"/>
      <c r="C25" s="44" t="s">
        <v>48</v>
      </c>
      <c r="D25" s="48"/>
      <c r="E25" s="40" t="s">
        <v>37</v>
      </c>
      <c r="F25" s="37"/>
      <c r="G25" s="38"/>
      <c r="H25" s="35"/>
      <c r="I25" s="35"/>
      <c r="J25" s="16"/>
      <c r="K25" s="8"/>
    </row>
    <row r="26" spans="1:11" ht="45.75" customHeight="1" thickBot="1">
      <c r="A26" s="19"/>
      <c r="B26" s="29"/>
      <c r="C26" s="51" t="s">
        <v>49</v>
      </c>
      <c r="D26" s="50">
        <v>103490</v>
      </c>
      <c r="E26" s="40" t="s">
        <v>46</v>
      </c>
      <c r="F26" s="37">
        <v>3</v>
      </c>
      <c r="G26" s="38" t="s">
        <v>20</v>
      </c>
      <c r="H26" s="35">
        <v>2050</v>
      </c>
      <c r="I26" s="35">
        <f>H26*F26</f>
        <v>6150</v>
      </c>
      <c r="J26" s="16"/>
      <c r="K26" s="8"/>
    </row>
    <row r="27" spans="1:11" ht="20.25" customHeight="1" thickBot="1">
      <c r="A27" s="19"/>
      <c r="B27" s="29"/>
      <c r="C27" s="51" t="s">
        <v>50</v>
      </c>
      <c r="D27" s="48">
        <v>101009</v>
      </c>
      <c r="E27" s="40" t="s">
        <v>36</v>
      </c>
      <c r="F27" s="33">
        <v>22</v>
      </c>
      <c r="G27" s="39" t="s">
        <v>35</v>
      </c>
      <c r="H27" s="34">
        <v>36.47</v>
      </c>
      <c r="I27" s="35">
        <f>H27*F27</f>
        <v>802.34</v>
      </c>
      <c r="J27" s="16"/>
      <c r="K27" s="8"/>
    </row>
    <row r="28" spans="2:10" ht="23.25" customHeight="1" thickBot="1">
      <c r="B28" s="28"/>
      <c r="C28" s="54"/>
      <c r="D28" s="54"/>
      <c r="E28" s="54"/>
      <c r="F28" s="54"/>
      <c r="G28" s="54"/>
      <c r="H28" s="61" t="s">
        <v>52</v>
      </c>
      <c r="I28" s="55">
        <f>SUM(I5:I27)</f>
        <v>19634.77</v>
      </c>
      <c r="J28" s="20"/>
    </row>
    <row r="29" spans="3:10" ht="16.5" thickBot="1">
      <c r="C29" s="30"/>
      <c r="D29" s="30"/>
      <c r="E29" s="31"/>
      <c r="F29" s="32"/>
      <c r="G29" s="58"/>
      <c r="H29" s="62" t="s">
        <v>67</v>
      </c>
      <c r="I29" s="62">
        <f>I28*0.2433</f>
        <v>4777.14</v>
      </c>
      <c r="J29" s="20"/>
    </row>
    <row r="30" spans="7:10" ht="16.5" thickBot="1">
      <c r="G30" s="53"/>
      <c r="H30" s="64" t="s">
        <v>0</v>
      </c>
      <c r="I30" s="63">
        <f>SUM(I28:I29)</f>
        <v>24411.91</v>
      </c>
      <c r="J30" s="20"/>
    </row>
    <row r="31" spans="6:9" ht="16.5" thickBot="1">
      <c r="F31" s="56"/>
      <c r="G31" s="57"/>
      <c r="H31" s="59"/>
      <c r="I31" s="60"/>
    </row>
    <row r="32" spans="6:9" ht="16.5" thickBot="1">
      <c r="F32" s="72"/>
      <c r="G32" s="73"/>
      <c r="H32" s="73"/>
      <c r="I32" s="74"/>
    </row>
    <row r="33" spans="6:9" ht="16.5" thickBot="1">
      <c r="F33" s="67" t="s">
        <v>43</v>
      </c>
      <c r="G33" s="68"/>
      <c r="H33" s="68"/>
      <c r="I33" s="69"/>
    </row>
    <row r="34" spans="7:8" ht="16.5" thickBot="1">
      <c r="G34" s="70" t="s">
        <v>44</v>
      </c>
      <c r="H34" s="71"/>
    </row>
    <row r="145" ht="16.5" customHeight="1" thickBot="1"/>
    <row r="146" ht="16.5" customHeight="1" thickBot="1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</sheetData>
  <sheetProtection/>
  <mergeCells count="8">
    <mergeCell ref="C2:I2"/>
    <mergeCell ref="C4:I4"/>
    <mergeCell ref="F33:I33"/>
    <mergeCell ref="G34:H34"/>
    <mergeCell ref="F32:I32"/>
    <mergeCell ref="F3:G3"/>
    <mergeCell ref="H3:I3"/>
    <mergeCell ref="C3:D3"/>
  </mergeCells>
  <printOptions horizontalCentered="1" verticalCentered="1"/>
  <pageMargins left="0.2362204724409449" right="0.2362204724409449" top="0.3937007874015748" bottom="0.35433070866141736" header="0" footer="0"/>
  <pageSetup fitToHeight="1" fitToWidth="1" horizontalDpi="300" verticalDpi="300" orientation="landscape" pageOrder="overThenDown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CRYSTIAN</dc:creator>
  <cp:keywords/>
  <dc:description/>
  <cp:lastModifiedBy>Usuario</cp:lastModifiedBy>
  <cp:lastPrinted>2022-05-10T19:48:57Z</cp:lastPrinted>
  <dcterms:created xsi:type="dcterms:W3CDTF">1999-07-20T18:46:12Z</dcterms:created>
  <dcterms:modified xsi:type="dcterms:W3CDTF">2022-06-22T17:17:57Z</dcterms:modified>
  <cp:category/>
  <cp:version/>
  <cp:contentType/>
  <cp:contentStatus/>
</cp:coreProperties>
</file>